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25" windowHeight="10305" activeTab="2"/>
  </bookViews>
  <sheets>
    <sheet name="koparkoładowarka kołowa" sheetId="4" r:id="rId1"/>
    <sheet name="koparka gąsienicowa" sheetId="5" r:id="rId2"/>
    <sheet name="walec ciągniony" sheetId="7" r:id="rId3"/>
  </sheets>
  <definedNames>
    <definedName name="_xlnm.Print_Area" localSheetId="1">'koparka gąsienicowa'!$A$1:$L$12</definedName>
    <definedName name="_xlnm.Print_Area" localSheetId="0">'koparkoładowarka kołowa'!$A$1:$L$13</definedName>
    <definedName name="_xlnm.Print_Area" localSheetId="2">'walec ciągniony'!$A$1:$L$12</definedName>
  </definedNames>
  <calcPr calcId="145621"/>
</workbook>
</file>

<file path=xl/calcChain.xml><?xml version="1.0" encoding="utf-8"?>
<calcChain xmlns="http://schemas.openxmlformats.org/spreadsheetml/2006/main">
  <c r="J6" i="7" l="1"/>
  <c r="K6" i="7" s="1"/>
  <c r="K7" i="7" s="1"/>
  <c r="F6" i="7"/>
  <c r="L6" i="7" l="1"/>
  <c r="L7" i="7" s="1"/>
  <c r="J6" i="5" l="1"/>
  <c r="K6" i="5" s="1"/>
  <c r="L6" i="5" s="1"/>
  <c r="F6" i="5"/>
  <c r="E7" i="4"/>
  <c r="J7" i="4" s="1"/>
  <c r="J6" i="4"/>
  <c r="K6" i="4" s="1"/>
  <c r="F6" i="4"/>
  <c r="K7" i="5" l="1"/>
  <c r="L7" i="5"/>
  <c r="F7" i="4"/>
  <c r="K7" i="4" l="1"/>
  <c r="L6" i="4" s="1"/>
  <c r="L8" i="4" l="1"/>
  <c r="K8" i="4"/>
</calcChain>
</file>

<file path=xl/sharedStrings.xml><?xml version="1.0" encoding="utf-8"?>
<sst xmlns="http://schemas.openxmlformats.org/spreadsheetml/2006/main" count="71" uniqueCount="30">
  <si>
    <t>Rodzaj paliwa</t>
  </si>
  <si>
    <t>ON</t>
  </si>
  <si>
    <t>Rodzaj sprzętu</t>
  </si>
  <si>
    <t xml:space="preserve"> - wypełnia Wykonawca</t>
  </si>
  <si>
    <r>
      <t xml:space="preserve">Cena jednostkowa netto ogółem 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</si>
  <si>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Załącznik nr 2.1 do SWZ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</si>
  <si>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</si>
  <si>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t>Wartość netto 
[zł]</t>
  </si>
  <si>
    <t>Wartość oferty netto dla poszczególnych pozycji Formularza Ofertowego 
[zł]</t>
  </si>
  <si>
    <t>WYLICZENIE OFEROWANYCH CEN JEDNOSTKOWYCH</t>
  </si>
  <si>
    <r>
      <t xml:space="preserve">Rozliczeniowe 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</si>
  <si>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r>
      <t xml:space="preserve">Jednostkowa cena 
netto paliwa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pp</t>
    </r>
  </si>
  <si>
    <r>
      <t xml:space="preserve">Szacunkowa ilość godz.
</t>
    </r>
    <r>
      <rPr>
        <b/>
        <sz val="16"/>
        <rFont val="Times New Roman"/>
        <family val="1"/>
        <charset val="238"/>
      </rPr>
      <t>T</t>
    </r>
    <r>
      <rPr>
        <b/>
        <vertAlign val="subscript"/>
        <sz val="16"/>
        <rFont val="Times New Roman"/>
        <family val="1"/>
        <charset val="238"/>
      </rPr>
      <t>szac</t>
    </r>
    <r>
      <rPr>
        <sz val="10"/>
        <rFont val="Times New Roman"/>
        <family val="1"/>
        <charset val="238"/>
      </rPr>
      <t xml:space="preserve">
[h]</t>
    </r>
  </si>
  <si>
    <t>Poz.</t>
  </si>
  <si>
    <t>1.1.</t>
  </si>
  <si>
    <t>1.2.</t>
  </si>
  <si>
    <t>11 = 7 + (8 x 10)</t>
  </si>
  <si>
    <t>12 = 4 x 11</t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</si>
  <si>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oznaczoną komórkę w kolumnie nr 6 (F) - pozostałe wartości wyliczą się same, zgodnie z formułami wprowadzonymi przez Zamawiającego</t>
    </r>
  </si>
  <si>
    <t>Poz. EFO</t>
  </si>
  <si>
    <r>
      <t xml:space="preserve">Jednostkowa stawka bazowa netto [zł/h]
</t>
    </r>
    <r>
      <rPr>
        <b/>
        <sz val="11"/>
        <rFont val="Times New Roman"/>
        <family val="1"/>
        <charset val="238"/>
      </rPr>
      <t>Sb</t>
    </r>
  </si>
  <si>
    <t>Wartość netto dyspozycyjnego czasu pracy
 [zł]</t>
  </si>
  <si>
    <r>
      <t xml:space="preserve">KOPARKOŁADOWARKA KOŁOWA Z OPERATOREM /  POJEMNOŚC ŁYŻKI CZOŁOWEJ (LEMIESZA) ŁADOWARKI MIN.0,5 M3 POZOSTAŁE WYMAGANIA ZGODNIE Z SWZ  / Z MONITORINGIEM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</si>
  <si>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KOPARKOŁADOWARKA KOŁOWA Z OPERATOREM /  POJEMNOŚC ŁYŻKI CZOŁOWEJ (LEMIESZA) ŁADOWARKI MIN.0,5 M3 POZOSTAŁE WYMAGANIA ZGODNIE Z SWZ  / Z MONITORINGIEM
</t>
    </r>
    <r>
      <rPr>
        <b/>
        <sz val="10"/>
        <color rgb="FFFF0000"/>
        <rFont val="Times New Roman"/>
        <family val="1"/>
        <charset val="238"/>
      </rPr>
      <t>TRYB JAŁOWY</t>
    </r>
  </si>
  <si>
    <t xml:space="preserve">KOPARKA GĄSIENICOWA  Z OPERATOREM /  POJEMNOŚĆ ŁYŻKI MIN.0,8 M3 POZOSTAŁE WYMAGANIA ZGODNIE Z SWZ  / BEZ MONITORINGU / </t>
  </si>
  <si>
    <t xml:space="preserve">WALEC WIBRACYJNY CIĄGNIONY / MOC SILNIKA MIN.50KW MASA MIN.8,0T / BEZ MONITORINGU / </t>
  </si>
  <si>
    <t>Nr sprawy 492501750</t>
  </si>
  <si>
    <t>Zadanie nr 1: koparko-ładowarka kołowa z operatorem</t>
  </si>
  <si>
    <t>Zadanie nr 2: koparka gąsienicowa z operatorem</t>
  </si>
  <si>
    <t>Zadanie nr 3: walec wibracyjny ciągniony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</si>
</sst>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0.0"/>
  </numFmts>
  <fonts count="18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vertAlign val="subscript"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rgb="FF0070C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8">
    <xf numFmtId="0" fontId="0" fillId="0" borderId="0" xfId="0"/>
    <xf numFmtId="4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16" fontId="16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vertical="center" indent="1"/>
    </xf>
    <xf numFmtId="4" fontId="2" fillId="0" borderId="1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 indent="1"/>
    </xf>
    <xf numFmtId="0" fontId="11" fillId="0" borderId="0" xfId="0" applyFont="1"/>
    <xf numFmtId="2" fontId="11" fillId="4" borderId="1" xfId="0" applyNumberFormat="1" applyFont="1" applyFill="1" applyBorder="1" applyAlignment="1">
      <alignment horizontal="center" vertical="center" wrapText="1"/>
    </xf>
    <xf numFmtId="0" fontId="2" fillId="0" borderId="0" xfId="0" quotePrefix="1" applyFont="1"/>
    <xf numFmtId="0" fontId="12" fillId="0" borderId="0" xfId="0" applyFont="1"/>
    <xf numFmtId="4" fontId="2" fillId="3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horizontal="right" vertical="center" wrapText="1" indent="1"/>
    </xf>
    <xf numFmtId="4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 indent="1"/>
    </xf>
    <xf numFmtId="0" fontId="3" fillId="0" borderId="2" xfId="0" applyFont="1" applyBorder="1" applyAlignment="1">
      <alignment horizontal="center" vertical="center" wrapText="1"/>
    </xf>
    <xf numFmtId="164" fontId="17" fillId="5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right" vertical="center" inden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FF"/>
      <color rgb="FF67EFAE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view="pageBreakPreview" zoomScale="80" zoomScaleNormal="80" zoomScaleSheetLayoutView="80" workbookViewId="0"/>
  </sheetViews>
  <sheetFormatPr defaultRowHeight="12.75" x14ac:dyDescent="0.2"/>
  <cols>
    <col min="1" max="2" width="5.28515625" customWidth="1"/>
    <col min="3" max="3" width="91.7109375" customWidth="1"/>
    <col min="4" max="4" width="11.42578125" customWidth="1"/>
    <col min="5" max="5" width="15.7109375" customWidth="1"/>
    <col min="6" max="6" width="19.42578125" bestFit="1" customWidth="1"/>
    <col min="7" max="7" width="13.5703125" customWidth="1"/>
    <col min="9" max="9" width="12.28515625" customWidth="1"/>
    <col min="10" max="10" width="14.5703125" bestFit="1" customWidth="1"/>
    <col min="11" max="11" width="18.7109375" customWidth="1"/>
    <col min="12" max="12" width="18.85546875" customWidth="1"/>
  </cols>
  <sheetData>
    <row r="1" spans="1:12" ht="20.25" customHeight="1" x14ac:dyDescent="0.25">
      <c r="A1" s="2" t="s">
        <v>26</v>
      </c>
      <c r="B1" s="2"/>
      <c r="C1" s="3"/>
      <c r="D1" s="3"/>
      <c r="E1" s="3"/>
      <c r="F1" s="3"/>
      <c r="G1" s="3"/>
      <c r="H1" s="3"/>
      <c r="I1" s="3"/>
      <c r="K1" s="2"/>
      <c r="L1" s="4" t="s">
        <v>5</v>
      </c>
    </row>
    <row r="2" spans="1:12" ht="27.75" customHeight="1" x14ac:dyDescent="0.2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5.5" customHeight="1" x14ac:dyDescent="0.2">
      <c r="A3" s="35" t="s">
        <v>27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ht="86.25" customHeight="1" x14ac:dyDescent="0.2">
      <c r="A4" s="5" t="s">
        <v>19</v>
      </c>
      <c r="B4" s="6" t="s">
        <v>13</v>
      </c>
      <c r="C4" s="6" t="s">
        <v>2</v>
      </c>
      <c r="D4" s="6" t="s">
        <v>12</v>
      </c>
      <c r="E4" s="6" t="s">
        <v>20</v>
      </c>
      <c r="F4" s="6" t="s">
        <v>21</v>
      </c>
      <c r="G4" s="6" t="s">
        <v>10</v>
      </c>
      <c r="H4" s="6" t="s">
        <v>0</v>
      </c>
      <c r="I4" s="6" t="s">
        <v>11</v>
      </c>
      <c r="J4" s="6" t="s">
        <v>4</v>
      </c>
      <c r="K4" s="6" t="s">
        <v>7</v>
      </c>
      <c r="L4" s="6" t="s">
        <v>8</v>
      </c>
    </row>
    <row r="5" spans="1:12" s="9" customFormat="1" ht="12" customHeight="1" x14ac:dyDescent="0.2">
      <c r="A5" s="7">
        <v>1</v>
      </c>
      <c r="B5" s="7">
        <v>2</v>
      </c>
      <c r="C5" s="7">
        <v>3</v>
      </c>
      <c r="D5" s="7">
        <v>4</v>
      </c>
      <c r="E5" s="7">
        <v>6</v>
      </c>
      <c r="F5" s="7">
        <v>7</v>
      </c>
      <c r="G5" s="7">
        <v>8</v>
      </c>
      <c r="H5" s="7">
        <v>9</v>
      </c>
      <c r="I5" s="7">
        <v>10</v>
      </c>
      <c r="J5" s="7" t="s">
        <v>16</v>
      </c>
      <c r="K5" s="7" t="s">
        <v>17</v>
      </c>
      <c r="L5" s="8">
        <v>13</v>
      </c>
    </row>
    <row r="6" spans="1:12" s="9" customFormat="1" ht="51.95" customHeight="1" x14ac:dyDescent="0.2">
      <c r="A6" s="36">
        <v>1</v>
      </c>
      <c r="B6" s="10" t="s">
        <v>14</v>
      </c>
      <c r="C6" s="6" t="s">
        <v>22</v>
      </c>
      <c r="D6" s="11">
        <v>560</v>
      </c>
      <c r="E6" s="1"/>
      <c r="F6" s="26">
        <f>D6*E6</f>
        <v>0</v>
      </c>
      <c r="G6" s="13">
        <v>5</v>
      </c>
      <c r="H6" s="14" t="s">
        <v>1</v>
      </c>
      <c r="I6" s="12">
        <v>5</v>
      </c>
      <c r="J6" s="15" t="str">
        <f>IF(E6=0,"-",ROUND((E6+(G6*I6)),2))</f>
        <v>-</v>
      </c>
      <c r="K6" s="16" t="str">
        <f>IF(E6=0,"-",D6*J6)</f>
        <v>-</v>
      </c>
      <c r="L6" s="37" t="str">
        <f>IF(F6=0,"-",SUM(K6:K7))</f>
        <v>-</v>
      </c>
    </row>
    <row r="7" spans="1:12" s="9" customFormat="1" ht="51.95" customHeight="1" x14ac:dyDescent="0.2">
      <c r="A7" s="36"/>
      <c r="B7" s="5" t="s">
        <v>15</v>
      </c>
      <c r="C7" s="6" t="s">
        <v>23</v>
      </c>
      <c r="D7" s="11">
        <v>238</v>
      </c>
      <c r="E7" s="27">
        <f>ROUND(E6*0.7,2)</f>
        <v>0</v>
      </c>
      <c r="F7" s="26">
        <f>D7*E7</f>
        <v>0</v>
      </c>
      <c r="G7" s="13">
        <v>5</v>
      </c>
      <c r="H7" s="14" t="s">
        <v>1</v>
      </c>
      <c r="I7" s="12">
        <v>5</v>
      </c>
      <c r="J7" s="15">
        <f>ROUND(E7+(G7*I7),2)</f>
        <v>25</v>
      </c>
      <c r="K7" s="16" t="str">
        <f>IF(E6=0,"-",D7*J7)</f>
        <v>-</v>
      </c>
      <c r="L7" s="37"/>
    </row>
    <row r="8" spans="1:12" ht="35.25" customHeight="1" x14ac:dyDescent="0.2">
      <c r="A8" s="17"/>
      <c r="B8" s="17"/>
      <c r="C8" s="18"/>
      <c r="D8" s="19"/>
      <c r="E8" s="19"/>
      <c r="F8" s="19"/>
      <c r="G8" s="19"/>
      <c r="H8" s="19"/>
      <c r="I8" s="19"/>
      <c r="J8" s="20"/>
      <c r="K8" s="16">
        <f>SUM(K6:K7)</f>
        <v>0</v>
      </c>
      <c r="L8" s="16">
        <f>SUM(L6:L7)</f>
        <v>0</v>
      </c>
    </row>
    <row r="9" spans="1:12" s="24" customFormat="1" ht="15.75" x14ac:dyDescent="0.25">
      <c r="A9" s="21"/>
      <c r="B9" s="21"/>
      <c r="C9" s="22"/>
      <c r="D9" s="23" t="s">
        <v>3</v>
      </c>
      <c r="E9" s="23"/>
      <c r="F9" s="21"/>
      <c r="G9" s="21"/>
      <c r="H9" s="21"/>
      <c r="I9" s="21"/>
      <c r="J9" s="21"/>
      <c r="K9" s="21"/>
    </row>
    <row r="10" spans="1:12" s="24" customFormat="1" ht="12.75" customHeight="1" x14ac:dyDescent="0.25">
      <c r="A10" s="21"/>
      <c r="B10" s="21"/>
      <c r="C10" s="21"/>
      <c r="D10" s="2"/>
      <c r="E10" s="2"/>
      <c r="F10" s="21"/>
      <c r="G10" s="21"/>
      <c r="H10" s="21"/>
      <c r="I10" s="21"/>
      <c r="J10" s="21"/>
      <c r="K10" s="21"/>
    </row>
    <row r="11" spans="1:12" s="24" customFormat="1" ht="15.75" x14ac:dyDescent="0.25">
      <c r="A11" s="21"/>
      <c r="B11" s="21"/>
      <c r="C11" s="25"/>
      <c r="D11" s="23" t="s">
        <v>6</v>
      </c>
      <c r="E11" s="23"/>
      <c r="F11" s="21"/>
      <c r="G11" s="21"/>
      <c r="H11" s="21"/>
      <c r="I11" s="21"/>
      <c r="J11" s="21"/>
      <c r="K11" s="21"/>
    </row>
    <row r="13" spans="1:12" ht="33.75" customHeight="1" x14ac:dyDescent="0.3">
      <c r="A13" s="34" t="s">
        <v>18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</row>
  </sheetData>
  <mergeCells count="5">
    <mergeCell ref="A2:L2"/>
    <mergeCell ref="A13:K13"/>
    <mergeCell ref="A3:K3"/>
    <mergeCell ref="A6:A7"/>
    <mergeCell ref="L6:L7"/>
  </mergeCells>
  <pageMargins left="0.7" right="0.7" top="0.75" bottom="0.75" header="0.3" footer="0.3"/>
  <pageSetup paperSize="8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view="pageBreakPreview" zoomScale="80" zoomScaleNormal="80" zoomScaleSheetLayoutView="80" workbookViewId="0">
      <selection activeCell="C20" sqref="C20"/>
    </sheetView>
  </sheetViews>
  <sheetFormatPr defaultRowHeight="12.75" x14ac:dyDescent="0.2"/>
  <cols>
    <col min="1" max="2" width="5.28515625" customWidth="1"/>
    <col min="3" max="3" width="91.7109375" customWidth="1"/>
    <col min="4" max="4" width="11.42578125" customWidth="1"/>
    <col min="5" max="5" width="15.7109375" customWidth="1"/>
    <col min="6" max="6" width="19.42578125" bestFit="1" customWidth="1"/>
    <col min="7" max="7" width="13.5703125" customWidth="1"/>
    <col min="9" max="9" width="12.28515625" customWidth="1"/>
    <col min="10" max="10" width="14.5703125" bestFit="1" customWidth="1"/>
    <col min="11" max="11" width="18.7109375" customWidth="1"/>
    <col min="12" max="12" width="18.85546875" customWidth="1"/>
  </cols>
  <sheetData>
    <row r="1" spans="1:12" ht="20.25" customHeight="1" x14ac:dyDescent="0.25">
      <c r="A1" s="2" t="s">
        <v>26</v>
      </c>
      <c r="B1" s="2"/>
      <c r="C1" s="3"/>
      <c r="D1" s="3"/>
      <c r="E1" s="3"/>
      <c r="F1" s="3"/>
      <c r="G1" s="3"/>
      <c r="H1" s="3"/>
      <c r="I1" s="3"/>
      <c r="K1" s="2"/>
      <c r="L1" s="4" t="s">
        <v>5</v>
      </c>
    </row>
    <row r="2" spans="1:12" ht="27.75" customHeight="1" x14ac:dyDescent="0.2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5.5" customHeight="1" x14ac:dyDescent="0.2">
      <c r="A3" s="35" t="s">
        <v>28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ht="86.25" customHeight="1" x14ac:dyDescent="0.2">
      <c r="A4" s="5" t="s">
        <v>19</v>
      </c>
      <c r="B4" s="6" t="s">
        <v>13</v>
      </c>
      <c r="C4" s="6" t="s">
        <v>2</v>
      </c>
      <c r="D4" s="6" t="s">
        <v>12</v>
      </c>
      <c r="E4" s="6" t="s">
        <v>20</v>
      </c>
      <c r="F4" s="6" t="s">
        <v>21</v>
      </c>
      <c r="G4" s="6" t="s">
        <v>10</v>
      </c>
      <c r="H4" s="6" t="s">
        <v>0</v>
      </c>
      <c r="I4" s="6" t="s">
        <v>11</v>
      </c>
      <c r="J4" s="6" t="s">
        <v>4</v>
      </c>
      <c r="K4" s="6" t="s">
        <v>7</v>
      </c>
      <c r="L4" s="6" t="s">
        <v>8</v>
      </c>
    </row>
    <row r="5" spans="1:12" s="9" customFormat="1" ht="12" customHeight="1" x14ac:dyDescent="0.2">
      <c r="A5" s="7">
        <v>1</v>
      </c>
      <c r="B5" s="7">
        <v>2</v>
      </c>
      <c r="C5" s="7">
        <v>3</v>
      </c>
      <c r="D5" s="7">
        <v>4</v>
      </c>
      <c r="E5" s="7">
        <v>6</v>
      </c>
      <c r="F5" s="7">
        <v>7</v>
      </c>
      <c r="G5" s="7">
        <v>8</v>
      </c>
      <c r="H5" s="7">
        <v>9</v>
      </c>
      <c r="I5" s="7">
        <v>10</v>
      </c>
      <c r="J5" s="7" t="s">
        <v>16</v>
      </c>
      <c r="K5" s="7" t="s">
        <v>17</v>
      </c>
      <c r="L5" s="8">
        <v>13</v>
      </c>
    </row>
    <row r="6" spans="1:12" s="9" customFormat="1" ht="51.95" customHeight="1" x14ac:dyDescent="0.2">
      <c r="A6" s="29">
        <v>1</v>
      </c>
      <c r="B6" s="5">
        <v>1</v>
      </c>
      <c r="C6" s="6" t="s">
        <v>24</v>
      </c>
      <c r="D6" s="11">
        <v>196</v>
      </c>
      <c r="E6" s="1"/>
      <c r="F6" s="26">
        <f>D6*E6</f>
        <v>0</v>
      </c>
      <c r="G6" s="30"/>
      <c r="H6" s="31"/>
      <c r="I6" s="32"/>
      <c r="J6" s="15" t="str">
        <f>IF(E6=0,"-",ROUND((E6+(G6*I6)),2))</f>
        <v>-</v>
      </c>
      <c r="K6" s="16" t="str">
        <f>IF(E6=0,"-",D6*J6)</f>
        <v>-</v>
      </c>
      <c r="L6" s="28" t="str">
        <f>IF(F6=0,"-",SUM(K6:K6))</f>
        <v>-</v>
      </c>
    </row>
    <row r="7" spans="1:12" ht="35.25" customHeight="1" x14ac:dyDescent="0.2">
      <c r="A7" s="17"/>
      <c r="B7" s="17"/>
      <c r="C7" s="18"/>
      <c r="D7" s="19"/>
      <c r="E7" s="19"/>
      <c r="F7" s="19"/>
      <c r="G7" s="19"/>
      <c r="H7" s="19"/>
      <c r="I7" s="19"/>
      <c r="J7" s="20"/>
      <c r="K7" s="16">
        <f>SUM(K6:K6)</f>
        <v>0</v>
      </c>
      <c r="L7" s="16">
        <f>SUM(L6:L6)</f>
        <v>0</v>
      </c>
    </row>
    <row r="8" spans="1:12" s="24" customFormat="1" ht="15.75" x14ac:dyDescent="0.25">
      <c r="A8" s="21"/>
      <c r="B8" s="21"/>
      <c r="C8" s="22"/>
      <c r="D8" s="23" t="s">
        <v>3</v>
      </c>
      <c r="E8" s="23"/>
      <c r="F8" s="21"/>
      <c r="G8" s="21"/>
      <c r="H8" s="21"/>
      <c r="I8" s="21"/>
      <c r="J8" s="21"/>
      <c r="K8" s="21"/>
    </row>
    <row r="9" spans="1:12" s="24" customFormat="1" ht="12.75" customHeight="1" x14ac:dyDescent="0.25">
      <c r="A9" s="21"/>
      <c r="B9" s="21"/>
      <c r="C9" s="21"/>
      <c r="D9" s="2"/>
      <c r="E9" s="2"/>
      <c r="F9" s="21"/>
      <c r="G9" s="21"/>
      <c r="H9" s="21"/>
      <c r="I9" s="21"/>
      <c r="J9" s="21"/>
      <c r="K9" s="21"/>
    </row>
    <row r="10" spans="1:12" s="24" customFormat="1" ht="15.75" x14ac:dyDescent="0.25">
      <c r="A10" s="21"/>
      <c r="B10" s="21"/>
      <c r="C10" s="25"/>
      <c r="D10" s="23" t="s">
        <v>6</v>
      </c>
      <c r="E10" s="23"/>
      <c r="F10" s="21"/>
      <c r="G10" s="21"/>
      <c r="H10" s="21"/>
      <c r="I10" s="21"/>
      <c r="J10" s="21"/>
      <c r="K10" s="21"/>
    </row>
    <row r="12" spans="1:12" ht="33.75" customHeight="1" x14ac:dyDescent="0.3">
      <c r="A12" s="34" t="s">
        <v>18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</sheetData>
  <mergeCells count="3">
    <mergeCell ref="A12:K12"/>
    <mergeCell ref="A2:L2"/>
    <mergeCell ref="A3:K3"/>
  </mergeCells>
  <pageMargins left="0.7" right="0.7" top="0.75" bottom="0.75" header="0.3" footer="0.3"/>
  <pageSetup paperSize="8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view="pageBreakPreview" zoomScale="80" zoomScaleNormal="80" zoomScaleSheetLayoutView="80" workbookViewId="0">
      <selection activeCell="C26" sqref="C26"/>
    </sheetView>
  </sheetViews>
  <sheetFormatPr defaultRowHeight="12.75" x14ac:dyDescent="0.2"/>
  <cols>
    <col min="1" max="2" width="5.28515625" customWidth="1"/>
    <col min="3" max="3" width="91.7109375" customWidth="1"/>
    <col min="4" max="4" width="11.42578125" customWidth="1"/>
    <col min="5" max="5" width="15.7109375" customWidth="1"/>
    <col min="6" max="6" width="19.42578125" bestFit="1" customWidth="1"/>
    <col min="7" max="7" width="13.5703125" customWidth="1"/>
    <col min="9" max="9" width="12.28515625" customWidth="1"/>
    <col min="10" max="10" width="14.5703125" bestFit="1" customWidth="1"/>
    <col min="11" max="11" width="18.7109375" customWidth="1"/>
    <col min="12" max="12" width="18.85546875" customWidth="1"/>
  </cols>
  <sheetData>
    <row r="1" spans="1:12" ht="20.25" customHeight="1" x14ac:dyDescent="0.25">
      <c r="A1" s="2" t="s">
        <v>26</v>
      </c>
      <c r="B1" s="2"/>
      <c r="C1" s="3"/>
      <c r="D1" s="3"/>
      <c r="E1" s="3"/>
      <c r="F1" s="3"/>
      <c r="G1" s="3"/>
      <c r="H1" s="3"/>
      <c r="I1" s="3"/>
      <c r="K1" s="2"/>
      <c r="L1" s="4" t="s">
        <v>5</v>
      </c>
    </row>
    <row r="2" spans="1:12" ht="27.75" customHeight="1" x14ac:dyDescent="0.2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5.5" customHeight="1" x14ac:dyDescent="0.2">
      <c r="A3" s="35" t="s">
        <v>29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ht="86.25" customHeight="1" x14ac:dyDescent="0.2">
      <c r="A4" s="5" t="s">
        <v>19</v>
      </c>
      <c r="B4" s="6" t="s">
        <v>13</v>
      </c>
      <c r="C4" s="6" t="s">
        <v>2</v>
      </c>
      <c r="D4" s="6" t="s">
        <v>12</v>
      </c>
      <c r="E4" s="6" t="s">
        <v>20</v>
      </c>
      <c r="F4" s="6" t="s">
        <v>21</v>
      </c>
      <c r="G4" s="6" t="s">
        <v>10</v>
      </c>
      <c r="H4" s="6" t="s">
        <v>0</v>
      </c>
      <c r="I4" s="6" t="s">
        <v>11</v>
      </c>
      <c r="J4" s="6" t="s">
        <v>4</v>
      </c>
      <c r="K4" s="6" t="s">
        <v>7</v>
      </c>
      <c r="L4" s="6" t="s">
        <v>8</v>
      </c>
    </row>
    <row r="5" spans="1:12" s="9" customFormat="1" ht="12" customHeight="1" x14ac:dyDescent="0.2">
      <c r="A5" s="7">
        <v>1</v>
      </c>
      <c r="B5" s="7">
        <v>2</v>
      </c>
      <c r="C5" s="7">
        <v>3</v>
      </c>
      <c r="D5" s="7">
        <v>4</v>
      </c>
      <c r="E5" s="7">
        <v>6</v>
      </c>
      <c r="F5" s="7">
        <v>7</v>
      </c>
      <c r="G5" s="7">
        <v>8</v>
      </c>
      <c r="H5" s="7">
        <v>9</v>
      </c>
      <c r="I5" s="7">
        <v>10</v>
      </c>
      <c r="J5" s="7" t="s">
        <v>16</v>
      </c>
      <c r="K5" s="7" t="s">
        <v>17</v>
      </c>
      <c r="L5" s="8">
        <v>13</v>
      </c>
    </row>
    <row r="6" spans="1:12" s="9" customFormat="1" ht="51.95" customHeight="1" x14ac:dyDescent="0.2">
      <c r="A6" s="29">
        <v>1</v>
      </c>
      <c r="B6" s="5">
        <v>1</v>
      </c>
      <c r="C6" s="6" t="s">
        <v>25</v>
      </c>
      <c r="D6" s="11">
        <v>70</v>
      </c>
      <c r="E6" s="1"/>
      <c r="F6" s="26">
        <f>D6*E6</f>
        <v>0</v>
      </c>
      <c r="G6" s="30"/>
      <c r="H6" s="31"/>
      <c r="I6" s="32"/>
      <c r="J6" s="15" t="str">
        <f>IF(E6=0,"-",ROUND((E6+(G6*I6)),2))</f>
        <v>-</v>
      </c>
      <c r="K6" s="16" t="str">
        <f>IF(E6=0,"-",D6*J6)</f>
        <v>-</v>
      </c>
      <c r="L6" s="28" t="str">
        <f>IF(F6=0,"-",SUM(K6:K6))</f>
        <v>-</v>
      </c>
    </row>
    <row r="7" spans="1:12" ht="35.25" customHeight="1" x14ac:dyDescent="0.2">
      <c r="A7" s="17"/>
      <c r="B7" s="17"/>
      <c r="C7" s="18"/>
      <c r="D7" s="19"/>
      <c r="E7" s="19"/>
      <c r="F7" s="19"/>
      <c r="G7" s="19"/>
      <c r="H7" s="19"/>
      <c r="I7" s="19"/>
      <c r="J7" s="20"/>
      <c r="K7" s="16">
        <f>SUM(K6:K6)</f>
        <v>0</v>
      </c>
      <c r="L7" s="16">
        <f>SUM(L6:L6)</f>
        <v>0</v>
      </c>
    </row>
    <row r="8" spans="1:12" s="24" customFormat="1" ht="15.75" x14ac:dyDescent="0.25">
      <c r="A8" s="21"/>
      <c r="B8" s="21"/>
      <c r="C8" s="22"/>
      <c r="D8" s="23" t="s">
        <v>3</v>
      </c>
      <c r="E8" s="23"/>
      <c r="F8" s="21"/>
      <c r="G8" s="21"/>
      <c r="H8" s="21"/>
      <c r="I8" s="21"/>
      <c r="J8" s="21"/>
      <c r="K8" s="21"/>
    </row>
    <row r="9" spans="1:12" s="24" customFormat="1" ht="12.75" customHeight="1" x14ac:dyDescent="0.25">
      <c r="A9" s="21"/>
      <c r="B9" s="21"/>
      <c r="C9" s="21"/>
      <c r="D9" s="2"/>
      <c r="E9" s="2"/>
      <c r="F9" s="21"/>
      <c r="G9" s="21"/>
      <c r="H9" s="21"/>
      <c r="I9" s="21"/>
      <c r="J9" s="21"/>
      <c r="K9" s="21"/>
    </row>
    <row r="10" spans="1:12" s="24" customFormat="1" ht="15.75" x14ac:dyDescent="0.25">
      <c r="A10" s="21"/>
      <c r="B10" s="21"/>
      <c r="C10" s="25"/>
      <c r="D10" s="23" t="s">
        <v>6</v>
      </c>
      <c r="E10" s="23"/>
      <c r="F10" s="21"/>
      <c r="G10" s="21"/>
      <c r="H10" s="21"/>
      <c r="I10" s="21"/>
      <c r="J10" s="21"/>
      <c r="K10" s="21"/>
    </row>
    <row r="12" spans="1:12" ht="33.75" customHeight="1" x14ac:dyDescent="0.3">
      <c r="A12" s="34" t="s">
        <v>18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</sheetData>
  <mergeCells count="3">
    <mergeCell ref="A2:L2"/>
    <mergeCell ref="A3:K3"/>
    <mergeCell ref="A12:K12"/>
  </mergeCells>
  <pageMargins left="0.7" right="0.7" top="0.75" bottom="0.75" header="0.3" footer="0.3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koparkoładowarka kołowa</vt:lpstr>
      <vt:lpstr>koparka gąsienicowa</vt:lpstr>
      <vt:lpstr>walec ciągniony</vt:lpstr>
      <vt:lpstr>'koparka gąsienicowa'!Obszar_wydruku</vt:lpstr>
      <vt:lpstr>'koparkoładowarka kołowa'!Obszar_wydruku</vt:lpstr>
      <vt:lpstr>'walec ciągniony'!Obszar_wydruku</vt:lpstr>
    </vt:vector>
  </TitlesOfParts>
  <Company>Kompania Węglowa S.A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Płóciennik</dc:creator>
  <cp:lastModifiedBy>Olga Degenhardt-Pojda</cp:lastModifiedBy>
  <cp:lastPrinted>2023-03-23T14:17:11Z</cp:lastPrinted>
  <dcterms:created xsi:type="dcterms:W3CDTF">2011-07-04T05:42:55Z</dcterms:created>
  <dcterms:modified xsi:type="dcterms:W3CDTF">2025-11-04T12:59:56Z</dcterms:modified>
</cp:coreProperties>
</file>